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<sst xmlns="http://schemas.openxmlformats.org/spreadsheetml/2006/main" count="97" uniqueCount="84">
  <si>
    <t xml:space="preserve">ELEMENTARY</t>
  </si>
  <si>
    <t xml:space="preserve">Total</t>
  </si>
  <si>
    <t xml:space="preserve">In-person</t>
  </si>
  <si>
    <t xml:space="preserve">Virtual</t>
  </si>
  <si>
    <t xml:space="preserve">% In-person</t>
  </si>
  <si>
    <t xml:space="preserve">No response</t>
  </si>
  <si>
    <t xml:space="preserve">TUCKAHOE</t>
  </si>
  <si>
    <t xml:space="preserve">PEMBERTON</t>
  </si>
  <si>
    <t xml:space="preserve">RIDGE</t>
  </si>
  <si>
    <t xml:space="preserve">HOLLADAY</t>
  </si>
  <si>
    <t xml:space="preserve">THREE CHOPT</t>
  </si>
  <si>
    <t xml:space="preserve">NUCKOLS FARM</t>
  </si>
  <si>
    <t xml:space="preserve">SANDSTON</t>
  </si>
  <si>
    <t xml:space="preserve">MAYBEURY</t>
  </si>
  <si>
    <t xml:space="preserve">SEVEN PINES</t>
  </si>
  <si>
    <t xml:space="preserve">CARVER</t>
  </si>
  <si>
    <t xml:space="preserve">CRESTVIEW</t>
  </si>
  <si>
    <t xml:space="preserve">JOHNSON</t>
  </si>
  <si>
    <t xml:space="preserve">DUMBARTON</t>
  </si>
  <si>
    <t xml:space="preserve">GAYTON</t>
  </si>
  <si>
    <t xml:space="preserve">SPRINGFIELD PARK</t>
  </si>
  <si>
    <t xml:space="preserve">KAECHELE</t>
  </si>
  <si>
    <t xml:space="preserve">PINCHBECK</t>
  </si>
  <si>
    <t xml:space="preserve">GREENWOOD</t>
  </si>
  <si>
    <t xml:space="preserve">LAKESIDE</t>
  </si>
  <si>
    <t xml:space="preserve">SHADY GROVE</t>
  </si>
  <si>
    <t xml:space="preserve">SKIPWITH</t>
  </si>
  <si>
    <t xml:space="preserve">DONAHOE</t>
  </si>
  <si>
    <t xml:space="preserve">GLEN LEA</t>
  </si>
  <si>
    <t xml:space="preserve">GLEN ALLEN</t>
  </si>
  <si>
    <t xml:space="preserve">ECHO LAKE</t>
  </si>
  <si>
    <t xml:space="preserve">TREVVETT</t>
  </si>
  <si>
    <t xml:space="preserve">LONGAN</t>
  </si>
  <si>
    <t xml:space="preserve">DAVIS</t>
  </si>
  <si>
    <t xml:space="preserve">LONGDALE</t>
  </si>
  <si>
    <t xml:space="preserve">MEHFOUD</t>
  </si>
  <si>
    <t xml:space="preserve">SHORT PUMP</t>
  </si>
  <si>
    <t xml:space="preserve">RATCLIFFE</t>
  </si>
  <si>
    <t xml:space="preserve">FAIR OAKS</t>
  </si>
  <si>
    <t xml:space="preserve">ASHE</t>
  </si>
  <si>
    <t xml:space="preserve">WARD</t>
  </si>
  <si>
    <t xml:space="preserve">ADAMS </t>
  </si>
  <si>
    <t xml:space="preserve">LABURNUM</t>
  </si>
  <si>
    <t xml:space="preserve">MONTROSE</t>
  </si>
  <si>
    <t xml:space="preserve">VARINA</t>
  </si>
  <si>
    <t xml:space="preserve">HIGHLAND SPRINGS</t>
  </si>
  <si>
    <t xml:space="preserve">CHAMBERLAYNE</t>
  </si>
  <si>
    <t xml:space="preserve">BAKER</t>
  </si>
  <si>
    <t xml:space="preserve">HARVIE</t>
  </si>
  <si>
    <t xml:space="preserve">COLONIAL TRAIL</t>
  </si>
  <si>
    <t xml:space="preserve">TWIN HICKORY</t>
  </si>
  <si>
    <t xml:space="preserve">RIVERS EDGE</t>
  </si>
  <si>
    <t xml:space="preserve">Total Elementary</t>
  </si>
  <si>
    <t xml:space="preserve">MIDDLE</t>
  </si>
  <si>
    <t xml:space="preserve">total</t>
  </si>
  <si>
    <t xml:space="preserve">In Person</t>
  </si>
  <si>
    <t xml:space="preserve">POCAHONTAS</t>
  </si>
  <si>
    <t xml:space="preserve">HUNGARY CREEK</t>
  </si>
  <si>
    <t xml:space="preserve">QUIOCCASIN</t>
  </si>
  <si>
    <t xml:space="preserve">BROOKLAND</t>
  </si>
  <si>
    <t xml:space="preserve">HOLMAN</t>
  </si>
  <si>
    <t xml:space="preserve">ELKO</t>
  </si>
  <si>
    <t xml:space="preserve">WILDER</t>
  </si>
  <si>
    <t xml:space="preserve">FAIRFIELD</t>
  </si>
  <si>
    <t xml:space="preserve">MOODY</t>
  </si>
  <si>
    <t xml:space="preserve">ROLFE</t>
  </si>
  <si>
    <t xml:space="preserve">Total MS</t>
  </si>
  <si>
    <t xml:space="preserve">HIGH </t>
  </si>
  <si>
    <t xml:space="preserve">FREEMAN</t>
  </si>
  <si>
    <t xml:space="preserve">GODWIN</t>
  </si>
  <si>
    <t xml:space="preserve">TUCKER</t>
  </si>
  <si>
    <t xml:space="preserve">HERMITAGE</t>
  </si>
  <si>
    <t xml:space="preserve">DEEP RUN</t>
  </si>
  <si>
    <t xml:space="preserve">HENRICO</t>
  </si>
  <si>
    <t xml:space="preserve">Total High</t>
  </si>
  <si>
    <t xml:space="preserve">GRAND TOTAL</t>
  </si>
  <si>
    <t xml:space="preserve">49409</t>
  </si>
  <si>
    <t xml:space="preserve">17923</t>
  </si>
  <si>
    <t xml:space="preserve">Schools are sorted by percentage of students indicating they would return in person, from highest to lowest.</t>
  </si>
  <si>
    <t xml:space="preserve">BROOKLAND DISTRICT SCHOOLS</t>
  </si>
  <si>
    <t xml:space="preserve">FAIRFIELD DISTRICT SCHOOLS</t>
  </si>
  <si>
    <t xml:space="preserve">THREE CHOPT DISTRICT SCHOOLS</t>
  </si>
  <si>
    <t xml:space="preserve">TUCKAHOE DISTRICT SCHOOLS</t>
  </si>
  <si>
    <t xml:space="preserve">VARINA DISTRICT SCHOOLS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</si>
</sst>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000000"/>
      <name val="Arial Unicode MS"/>
      <family val="2"/>
      <charset val="1"/>
    </font>
    <font>
      <sz val="11"/>
      <name val="Arial Unicode MS"/>
      <family val="2"/>
      <charset val="1"/>
    </font>
    <font>
      <b val="true"/>
      <sz val="11"/>
      <color rgb="FF000000"/>
      <name val="Arial Unicode MS"/>
      <family val="2"/>
      <charset val="1"/>
    </font>
    <font>
      <b val="true"/>
      <sz val="11"/>
      <name val="Arial Unicode MS"/>
      <family val="2"/>
      <charset val="1"/>
    </font>
    <font>
      <b val="true"/>
      <i val="true"/>
      <sz val="11"/>
      <color rgb="FF000000"/>
      <name val="Arial Unicode MS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000000"/>
      <name val="Arial Unicode M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1BEE7"/>
        <bgColor rgb="FFC0C0C0"/>
      </patternFill>
    </fill>
    <fill>
      <patternFill patternType="solid">
        <fgColor rgb="FFFFC107"/>
        <bgColor rgb="FFFF9900"/>
      </patternFill>
    </fill>
    <fill>
      <patternFill patternType="solid">
        <fgColor rgb="FF9CCC65"/>
        <bgColor rgb="FFC0C0C0"/>
      </patternFill>
    </fill>
    <fill>
      <patternFill patternType="solid">
        <fgColor rgb="FFFFEB3B"/>
        <bgColor rgb="FFFFFF00"/>
      </patternFill>
    </fill>
    <fill>
      <patternFill patternType="solid">
        <fgColor rgb="FFFFFF00"/>
        <bgColor rgb="FFFFEB3B"/>
      </patternFill>
    </fill>
    <fill>
      <patternFill patternType="solid">
        <fgColor rgb="FF83CAFF"/>
        <bgColor rgb="FF9999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7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6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7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7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3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3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7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BEE7"/>
      <rgbColor rgb="FF000080"/>
      <rgbColor rgb="FFFF00FF"/>
      <rgbColor rgb="FFFFEB3B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CCC65"/>
      <rgbColor rgb="FFFFC10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89"/>
  <sheetViews>
    <sheetView showFormulas="false" showGridLines="true" showRowColHeaders="true" showZeros="true" rightToLeft="false" tabSelected="true" showOutlineSymbols="true" defaultGridColor="true" view="normal" topLeftCell="A55" colorId="64" zoomScale="75" zoomScaleNormal="75" zoomScalePageLayoutView="100" workbookViewId="0">
      <selection pane="topLeft" activeCell="G83" activeCellId="0" sqref="G83"/>
    </sheetView>
  </sheetViews>
  <sheetFormatPr defaultColWidth="11.640625" defaultRowHeight="15.8" zeroHeight="false" outlineLevelRow="0" outlineLevelCol="0"/>
  <cols>
    <col collapsed="false" customWidth="true" hidden="false" outlineLevel="0" max="1" min="1" style="1" width="36.91"/>
    <col collapsed="false" customWidth="true" hidden="false" outlineLevel="0" max="3" min="2" style="2" width="10.06"/>
    <col collapsed="false" customWidth="true" hidden="false" outlineLevel="0" max="4" min="4" style="3" width="10.85"/>
    <col collapsed="false" customWidth="true" hidden="false" outlineLevel="0" max="5" min="5" style="4" width="13.05"/>
    <col collapsed="false" customWidth="true" hidden="false" outlineLevel="0" max="6" min="6" style="5" width="13.89"/>
  </cols>
  <sheetData>
    <row r="1" customFormat="false" ht="15.8" hidden="false" customHeight="false" outlineLevel="0" collapsed="false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0" t="s">
        <v>5</v>
      </c>
    </row>
    <row r="2" s="17" customFormat="true" ht="13.8" hidden="false" customHeight="false" outlineLevel="0" collapsed="false">
      <c r="A2" s="11" t="s">
        <v>6</v>
      </c>
      <c r="B2" s="12" t="n">
        <v>573</v>
      </c>
      <c r="C2" s="13" t="n">
        <v>471</v>
      </c>
      <c r="D2" s="14" t="n">
        <v>93</v>
      </c>
      <c r="E2" s="15" t="n">
        <f aca="false">C2/B2*100</f>
        <v>82.1989528795812</v>
      </c>
      <c r="F2" s="16" t="n">
        <f aca="false">SUM(B2-C2-D2)</f>
        <v>9</v>
      </c>
    </row>
    <row r="3" s="17" customFormat="true" ht="13.8" hidden="false" customHeight="false" outlineLevel="0" collapsed="false">
      <c r="A3" s="11" t="s">
        <v>7</v>
      </c>
      <c r="B3" s="12" t="n">
        <v>289</v>
      </c>
      <c r="C3" s="13" t="n">
        <v>167</v>
      </c>
      <c r="D3" s="14" t="n">
        <v>116</v>
      </c>
      <c r="E3" s="15" t="n">
        <f aca="false">C3/B3*100</f>
        <v>57.7854671280277</v>
      </c>
      <c r="F3" s="16" t="n">
        <f aca="false">SUM(B3-C3-D3)</f>
        <v>6</v>
      </c>
    </row>
    <row r="4" s="17" customFormat="true" ht="13.8" hidden="false" customHeight="false" outlineLevel="0" collapsed="false">
      <c r="A4" s="11" t="s">
        <v>8</v>
      </c>
      <c r="B4" s="12" t="n">
        <v>474</v>
      </c>
      <c r="C4" s="13" t="n">
        <v>269</v>
      </c>
      <c r="D4" s="14" t="n">
        <v>205</v>
      </c>
      <c r="E4" s="15" t="n">
        <f aca="false">C4/B4*100</f>
        <v>56.7510548523207</v>
      </c>
      <c r="F4" s="16" t="n">
        <f aca="false">SUM(B4-C4-D4)</f>
        <v>0</v>
      </c>
    </row>
    <row r="5" s="24" customFormat="true" ht="13.8" hidden="false" customHeight="false" outlineLevel="0" collapsed="false">
      <c r="A5" s="18" t="s">
        <v>9</v>
      </c>
      <c r="B5" s="19" t="n">
        <v>604</v>
      </c>
      <c r="C5" s="20" t="n">
        <v>332</v>
      </c>
      <c r="D5" s="21" t="n">
        <v>271</v>
      </c>
      <c r="E5" s="22" t="n">
        <f aca="false">C5/B5*100</f>
        <v>54.9668874172185</v>
      </c>
      <c r="F5" s="23" t="n">
        <f aca="false">SUM(B5-C5-D5)</f>
        <v>1</v>
      </c>
    </row>
    <row r="6" s="31" customFormat="true" ht="13.8" hidden="false" customHeight="false" outlineLevel="0" collapsed="false">
      <c r="A6" s="25" t="s">
        <v>10</v>
      </c>
      <c r="B6" s="26" t="n">
        <v>276</v>
      </c>
      <c r="C6" s="27" t="n">
        <v>149</v>
      </c>
      <c r="D6" s="28" t="n">
        <v>127</v>
      </c>
      <c r="E6" s="29" t="n">
        <f aca="false">C6/B6*100</f>
        <v>53.9855072463768</v>
      </c>
      <c r="F6" s="30" t="n">
        <f aca="false">SUM(B6-C6-D6)</f>
        <v>0</v>
      </c>
    </row>
    <row r="7" s="31" customFormat="true" ht="13.8" hidden="false" customHeight="false" outlineLevel="0" collapsed="false">
      <c r="A7" s="25" t="s">
        <v>11</v>
      </c>
      <c r="B7" s="26" t="n">
        <v>554</v>
      </c>
      <c r="C7" s="27" t="n">
        <v>296</v>
      </c>
      <c r="D7" s="28" t="n">
        <v>255</v>
      </c>
      <c r="E7" s="29" t="n">
        <f aca="false">C7/B7*100</f>
        <v>53.4296028880867</v>
      </c>
      <c r="F7" s="30" t="n">
        <f aca="false">SUM(B7-C7-D7)</f>
        <v>3</v>
      </c>
    </row>
    <row r="8" s="38" customFormat="true" ht="13.8" hidden="false" customHeight="false" outlineLevel="0" collapsed="false">
      <c r="A8" s="32" t="s">
        <v>12</v>
      </c>
      <c r="B8" s="33" t="n">
        <v>176</v>
      </c>
      <c r="C8" s="34" t="n">
        <v>94</v>
      </c>
      <c r="D8" s="35" t="n">
        <v>82</v>
      </c>
      <c r="E8" s="36" t="n">
        <f aca="false">C8/B8*100</f>
        <v>53.4090909090909</v>
      </c>
      <c r="F8" s="37" t="n">
        <f aca="false">SUM(B8-C8-D8)</f>
        <v>0</v>
      </c>
    </row>
    <row r="9" s="17" customFormat="true" ht="13.8" hidden="false" customHeight="false" outlineLevel="0" collapsed="false">
      <c r="A9" s="11" t="s">
        <v>13</v>
      </c>
      <c r="B9" s="12" t="n">
        <v>596</v>
      </c>
      <c r="C9" s="13" t="n">
        <v>317</v>
      </c>
      <c r="D9" s="14" t="n">
        <v>279</v>
      </c>
      <c r="E9" s="15" t="n">
        <f aca="false">C9/B9*100</f>
        <v>53.1879194630873</v>
      </c>
      <c r="F9" s="16" t="n">
        <f aca="false">SUM(B9-C9-D9)</f>
        <v>0</v>
      </c>
    </row>
    <row r="10" s="17" customFormat="true" ht="13.8" hidden="false" customHeight="false" outlineLevel="0" collapsed="false">
      <c r="A10" s="11" t="s">
        <v>14</v>
      </c>
      <c r="B10" s="12" t="n">
        <v>343</v>
      </c>
      <c r="C10" s="13" t="n">
        <v>172</v>
      </c>
      <c r="D10" s="14" t="n">
        <v>169</v>
      </c>
      <c r="E10" s="15" t="n">
        <f aca="false">C10/B10*100</f>
        <v>50.1457725947522</v>
      </c>
      <c r="F10" s="16" t="n">
        <f aca="false">SUM(B10-C10-D10)</f>
        <v>2</v>
      </c>
    </row>
    <row r="11" s="17" customFormat="true" ht="13.8" hidden="false" customHeight="false" outlineLevel="0" collapsed="false">
      <c r="A11" s="11" t="s">
        <v>15</v>
      </c>
      <c r="B11" s="12" t="n">
        <v>441</v>
      </c>
      <c r="C11" s="13" t="n">
        <v>221</v>
      </c>
      <c r="D11" s="14" t="n">
        <v>220</v>
      </c>
      <c r="E11" s="15" t="n">
        <f aca="false">C11/B11*100</f>
        <v>50.1133786848073</v>
      </c>
      <c r="F11" s="16" t="n">
        <f aca="false">SUM(B11-C11-D11)</f>
        <v>0</v>
      </c>
    </row>
    <row r="12" s="17" customFormat="true" ht="13.8" hidden="false" customHeight="false" outlineLevel="0" collapsed="false">
      <c r="A12" s="11" t="s">
        <v>16</v>
      </c>
      <c r="B12" s="12" t="n">
        <v>330</v>
      </c>
      <c r="C12" s="13" t="n">
        <v>165</v>
      </c>
      <c r="D12" s="14" t="n">
        <v>155</v>
      </c>
      <c r="E12" s="15" t="n">
        <f aca="false">C12/B12*100</f>
        <v>50</v>
      </c>
      <c r="F12" s="16" t="n">
        <f aca="false">SUM(B12-C12-D12)</f>
        <v>10</v>
      </c>
    </row>
    <row r="13" s="24" customFormat="true" ht="13.8" hidden="false" customHeight="false" outlineLevel="0" collapsed="false">
      <c r="A13" s="18" t="s">
        <v>17</v>
      </c>
      <c r="B13" s="19" t="n">
        <v>480</v>
      </c>
      <c r="C13" s="20" t="n">
        <v>240</v>
      </c>
      <c r="D13" s="21" t="n">
        <v>240</v>
      </c>
      <c r="E13" s="22" t="n">
        <f aca="false">C13/B13*100</f>
        <v>50</v>
      </c>
      <c r="F13" s="23" t="n">
        <f aca="false">SUM(B13-C13-D13)</f>
        <v>0</v>
      </c>
    </row>
    <row r="14" s="24" customFormat="true" ht="13.8" hidden="false" customHeight="false" outlineLevel="0" collapsed="false">
      <c r="A14" s="18" t="s">
        <v>18</v>
      </c>
      <c r="B14" s="19" t="n">
        <v>637</v>
      </c>
      <c r="C14" s="20" t="n">
        <v>315</v>
      </c>
      <c r="D14" s="21" t="n">
        <v>322</v>
      </c>
      <c r="E14" s="22" t="n">
        <f aca="false">C14/B14*100</f>
        <v>49.4505494505495</v>
      </c>
      <c r="F14" s="23" t="n">
        <f aca="false">SUM(B14-C14-D14)</f>
        <v>0</v>
      </c>
    </row>
    <row r="15" s="17" customFormat="true" ht="13.8" hidden="false" customHeight="false" outlineLevel="0" collapsed="false">
      <c r="A15" s="11" t="s">
        <v>19</v>
      </c>
      <c r="B15" s="12" t="n">
        <v>529</v>
      </c>
      <c r="C15" s="13" t="n">
        <v>261</v>
      </c>
      <c r="D15" s="14" t="n">
        <v>264</v>
      </c>
      <c r="E15" s="15" t="n">
        <f aca="false">C15/B15*100</f>
        <v>49.3383742911153</v>
      </c>
      <c r="F15" s="16" t="n">
        <f aca="false">SUM(B15-C15-D15)</f>
        <v>4</v>
      </c>
    </row>
    <row r="16" s="31" customFormat="true" ht="13.8" hidden="false" customHeight="false" outlineLevel="0" collapsed="false">
      <c r="A16" s="25" t="s">
        <v>20</v>
      </c>
      <c r="B16" s="26" t="n">
        <v>575</v>
      </c>
      <c r="C16" s="27" t="n">
        <v>279</v>
      </c>
      <c r="D16" s="28" t="n">
        <v>296</v>
      </c>
      <c r="E16" s="29" t="n">
        <f aca="false">C16/B16*100</f>
        <v>48.5217391304348</v>
      </c>
      <c r="F16" s="30" t="n">
        <f aca="false">SUM(B16-C16-D16)</f>
        <v>0</v>
      </c>
    </row>
    <row r="17" s="31" customFormat="true" ht="13.8" hidden="false" customHeight="false" outlineLevel="0" collapsed="false">
      <c r="A17" s="25" t="s">
        <v>21</v>
      </c>
      <c r="B17" s="26" t="n">
        <v>440</v>
      </c>
      <c r="C17" s="27" t="n">
        <v>212</v>
      </c>
      <c r="D17" s="28" t="n">
        <v>227</v>
      </c>
      <c r="E17" s="29" t="n">
        <f aca="false">C17/B17*100</f>
        <v>48.1818181818182</v>
      </c>
      <c r="F17" s="30" t="n">
        <f aca="false">SUM(B17-C17-D17)</f>
        <v>1</v>
      </c>
    </row>
    <row r="18" s="17" customFormat="true" ht="13.8" hidden="false" customHeight="false" outlineLevel="0" collapsed="false">
      <c r="A18" s="11" t="s">
        <v>22</v>
      </c>
      <c r="B18" s="12" t="n">
        <v>503</v>
      </c>
      <c r="C18" s="13" t="n">
        <v>240</v>
      </c>
      <c r="D18" s="14" t="n">
        <v>263</v>
      </c>
      <c r="E18" s="15" t="n">
        <f aca="false">C18/B18*100</f>
        <v>47.713717693837</v>
      </c>
      <c r="F18" s="16" t="n">
        <f aca="false">SUM(B18-C18-D18)</f>
        <v>0</v>
      </c>
    </row>
    <row r="19" s="24" customFormat="true" ht="13.8" hidden="false" customHeight="false" outlineLevel="0" collapsed="false">
      <c r="A19" s="18" t="s">
        <v>23</v>
      </c>
      <c r="B19" s="19" t="n">
        <v>594</v>
      </c>
      <c r="C19" s="20" t="n">
        <v>278</v>
      </c>
      <c r="D19" s="21" t="n">
        <v>316</v>
      </c>
      <c r="E19" s="22" t="n">
        <f aca="false">C19/B19*100</f>
        <v>46.8013468013468</v>
      </c>
      <c r="F19" s="23" t="n">
        <f aca="false">SUM(B19-C19-D19)</f>
        <v>0</v>
      </c>
    </row>
    <row r="20" s="24" customFormat="true" ht="13.8" hidden="false" customHeight="false" outlineLevel="0" collapsed="false">
      <c r="A20" s="18" t="s">
        <v>24</v>
      </c>
      <c r="B20" s="19" t="n">
        <v>443</v>
      </c>
      <c r="C20" s="20" t="n">
        <v>205</v>
      </c>
      <c r="D20" s="21" t="n">
        <v>231</v>
      </c>
      <c r="E20" s="22" t="n">
        <f aca="false">C20/B20*100</f>
        <v>46.27539503386</v>
      </c>
      <c r="F20" s="23" t="n">
        <f aca="false">SUM(B20-C20-D20)</f>
        <v>7</v>
      </c>
    </row>
    <row r="21" s="31" customFormat="true" ht="13.8" hidden="false" customHeight="false" outlineLevel="0" collapsed="false">
      <c r="A21" s="25" t="s">
        <v>25</v>
      </c>
      <c r="B21" s="26" t="n">
        <v>596</v>
      </c>
      <c r="C21" s="27" t="n">
        <v>273</v>
      </c>
      <c r="D21" s="28" t="n">
        <v>321</v>
      </c>
      <c r="E21" s="29" t="n">
        <f aca="false">C21/B21*100</f>
        <v>45.8053691275168</v>
      </c>
      <c r="F21" s="30" t="n">
        <f aca="false">SUM(B21-C21-D21)</f>
        <v>2</v>
      </c>
    </row>
    <row r="22" s="17" customFormat="true" ht="13.8" hidden="false" customHeight="false" outlineLevel="0" collapsed="false">
      <c r="A22" s="11" t="s">
        <v>26</v>
      </c>
      <c r="B22" s="12" t="n">
        <v>529</v>
      </c>
      <c r="C22" s="13" t="n">
        <v>226</v>
      </c>
      <c r="D22" s="14" t="n">
        <v>303</v>
      </c>
      <c r="E22" s="15" t="n">
        <f aca="false">C22/B22*100</f>
        <v>42.7221172022684</v>
      </c>
      <c r="F22" s="16" t="n">
        <f aca="false">SUM(B22-C22-D22)</f>
        <v>0</v>
      </c>
    </row>
    <row r="23" s="45" customFormat="true" ht="13.8" hidden="false" customHeight="false" outlineLevel="0" collapsed="false">
      <c r="A23" s="39" t="s">
        <v>27</v>
      </c>
      <c r="B23" s="40" t="n">
        <v>529</v>
      </c>
      <c r="C23" s="41" t="n">
        <v>223</v>
      </c>
      <c r="D23" s="42" t="n">
        <v>306</v>
      </c>
      <c r="E23" s="43" t="n">
        <f aca="false">C23/B23*100</f>
        <v>42.1550094517958</v>
      </c>
      <c r="F23" s="44" t="n">
        <f aca="false">SUM(B23-C23-D23)</f>
        <v>0</v>
      </c>
    </row>
    <row r="24" s="52" customFormat="true" ht="13.8" hidden="false" customHeight="false" outlineLevel="0" collapsed="false">
      <c r="A24" s="46" t="s">
        <v>28</v>
      </c>
      <c r="B24" s="47" t="n">
        <v>446</v>
      </c>
      <c r="C24" s="48" t="n">
        <v>186</v>
      </c>
      <c r="D24" s="49" t="n">
        <v>231</v>
      </c>
      <c r="E24" s="50" t="n">
        <f aca="false">C24/B24*100</f>
        <v>41.7040358744395</v>
      </c>
      <c r="F24" s="51" t="n">
        <f aca="false">SUM(B24-C24-D24)</f>
        <v>29</v>
      </c>
    </row>
    <row r="25" s="24" customFormat="true" ht="13.8" hidden="false" customHeight="false" outlineLevel="0" collapsed="false">
      <c r="A25" s="18" t="s">
        <v>29</v>
      </c>
      <c r="B25" s="19" t="n">
        <v>598</v>
      </c>
      <c r="C25" s="20" t="n">
        <v>248</v>
      </c>
      <c r="D25" s="21" t="n">
        <v>350</v>
      </c>
      <c r="E25" s="22" t="n">
        <f aca="false">C25/B25*100</f>
        <v>41.4715719063545</v>
      </c>
      <c r="F25" s="23" t="n">
        <f aca="false">SUM(B25-C25-D25)</f>
        <v>0</v>
      </c>
    </row>
    <row r="26" s="24" customFormat="true" ht="13.8" hidden="false" customHeight="false" outlineLevel="0" collapsed="false">
      <c r="A26" s="18" t="s">
        <v>30</v>
      </c>
      <c r="B26" s="19" t="n">
        <v>503</v>
      </c>
      <c r="C26" s="20" t="n">
        <v>208</v>
      </c>
      <c r="D26" s="21" t="n">
        <v>295</v>
      </c>
      <c r="E26" s="22" t="n">
        <f aca="false">C26/B26*100</f>
        <v>41.3518886679921</v>
      </c>
      <c r="F26" s="23" t="n">
        <f aca="false">SUM(B26-C26-D26)</f>
        <v>0</v>
      </c>
    </row>
    <row r="27" s="24" customFormat="true" ht="13.8" hidden="false" customHeight="false" outlineLevel="0" collapsed="false">
      <c r="A27" s="18" t="s">
        <v>31</v>
      </c>
      <c r="B27" s="19" t="n">
        <v>538</v>
      </c>
      <c r="C27" s="20" t="n">
        <v>214</v>
      </c>
      <c r="D27" s="21" t="n">
        <v>321</v>
      </c>
      <c r="E27" s="22" t="n">
        <f aca="false">C27/B27*100</f>
        <v>39.7769516728624</v>
      </c>
      <c r="F27" s="23" t="n">
        <f aca="false">SUM(B27-C27-D27)</f>
        <v>3</v>
      </c>
    </row>
    <row r="28" s="24" customFormat="true" ht="13.8" hidden="false" customHeight="false" outlineLevel="0" collapsed="false">
      <c r="A28" s="18" t="s">
        <v>32</v>
      </c>
      <c r="B28" s="19" t="n">
        <v>472</v>
      </c>
      <c r="C28" s="20" t="n">
        <v>185</v>
      </c>
      <c r="D28" s="21" t="n">
        <v>282</v>
      </c>
      <c r="E28" s="22" t="n">
        <f aca="false">C28/B28*100</f>
        <v>39.1949152542373</v>
      </c>
      <c r="F28" s="23" t="n">
        <f aca="false">SUM(B28-C28-D28)</f>
        <v>5</v>
      </c>
    </row>
    <row r="29" s="31" customFormat="true" ht="13.8" hidden="false" customHeight="false" outlineLevel="0" collapsed="false">
      <c r="A29" s="25" t="s">
        <v>33</v>
      </c>
      <c r="B29" s="26" t="n">
        <v>521</v>
      </c>
      <c r="C29" s="27" t="n">
        <v>202</v>
      </c>
      <c r="D29" s="28" t="n">
        <v>318</v>
      </c>
      <c r="E29" s="29" t="n">
        <f aca="false">C29/B29*100</f>
        <v>38.7715930902111</v>
      </c>
      <c r="F29" s="30" t="n">
        <f aca="false">SUM(B29-C29-D29)</f>
        <v>1</v>
      </c>
    </row>
    <row r="30" s="52" customFormat="true" ht="13.8" hidden="false" customHeight="false" outlineLevel="0" collapsed="false">
      <c r="A30" s="46" t="s">
        <v>34</v>
      </c>
      <c r="B30" s="47" t="n">
        <v>452</v>
      </c>
      <c r="C30" s="48" t="n">
        <v>174</v>
      </c>
      <c r="D30" s="49" t="n">
        <v>274</v>
      </c>
      <c r="E30" s="50" t="n">
        <f aca="false">C30/B30*100</f>
        <v>38.4955752212389</v>
      </c>
      <c r="F30" s="51" t="n">
        <f aca="false">SUM(B30-C30-D30)</f>
        <v>4</v>
      </c>
    </row>
    <row r="31" s="45" customFormat="true" ht="13.8" hidden="false" customHeight="false" outlineLevel="0" collapsed="false">
      <c r="A31" s="39" t="s">
        <v>35</v>
      </c>
      <c r="B31" s="40" t="n">
        <v>295</v>
      </c>
      <c r="C31" s="41" t="n">
        <v>111</v>
      </c>
      <c r="D31" s="42" t="n">
        <v>181</v>
      </c>
      <c r="E31" s="43" t="n">
        <f aca="false">C31/B31*100</f>
        <v>37.6271186440678</v>
      </c>
      <c r="F31" s="44" t="n">
        <f aca="false">SUM(B31-C31-D31)</f>
        <v>3</v>
      </c>
    </row>
    <row r="32" s="31" customFormat="true" ht="13.8" hidden="false" customHeight="false" outlineLevel="0" collapsed="false">
      <c r="A32" s="25" t="s">
        <v>36</v>
      </c>
      <c r="B32" s="26" t="n">
        <v>568</v>
      </c>
      <c r="C32" s="27" t="n">
        <v>209</v>
      </c>
      <c r="D32" s="28" t="n">
        <v>354</v>
      </c>
      <c r="E32" s="29" t="n">
        <f aca="false">C32/B32*100</f>
        <v>36.7957746478873</v>
      </c>
      <c r="F32" s="30" t="n">
        <f aca="false">SUM(B32-C32-D32)</f>
        <v>5</v>
      </c>
    </row>
    <row r="33" s="52" customFormat="true" ht="13.8" hidden="false" customHeight="false" outlineLevel="0" collapsed="false">
      <c r="A33" s="46" t="s">
        <v>37</v>
      </c>
      <c r="B33" s="47" t="n">
        <v>402</v>
      </c>
      <c r="C33" s="48" t="n">
        <v>136</v>
      </c>
      <c r="D33" s="49" t="n">
        <v>266</v>
      </c>
      <c r="E33" s="50" t="n">
        <f aca="false">C33/B33*100</f>
        <v>33.8308457711443</v>
      </c>
      <c r="F33" s="51" t="n">
        <f aca="false">SUM(B33-C33-D33)</f>
        <v>0</v>
      </c>
    </row>
    <row r="34" s="45" customFormat="true" ht="13.8" hidden="false" customHeight="false" outlineLevel="0" collapsed="false">
      <c r="A34" s="39" t="s">
        <v>38</v>
      </c>
      <c r="B34" s="40" t="n">
        <v>405</v>
      </c>
      <c r="C34" s="41" t="n">
        <v>137</v>
      </c>
      <c r="D34" s="42" t="n">
        <v>248</v>
      </c>
      <c r="E34" s="43" t="n">
        <f aca="false">C34/B34*100</f>
        <v>33.8271604938272</v>
      </c>
      <c r="F34" s="44" t="n">
        <f aca="false">SUM(B34-C34-D34)</f>
        <v>20</v>
      </c>
    </row>
    <row r="35" s="52" customFormat="true" ht="13.8" hidden="false" customHeight="false" outlineLevel="0" collapsed="false">
      <c r="A35" s="46" t="s">
        <v>39</v>
      </c>
      <c r="B35" s="47" t="n">
        <v>499</v>
      </c>
      <c r="C35" s="48" t="n">
        <v>168</v>
      </c>
      <c r="D35" s="49" t="n">
        <v>329</v>
      </c>
      <c r="E35" s="50" t="n">
        <f aca="false">C35/B35*100</f>
        <v>33.6673346693387</v>
      </c>
      <c r="F35" s="51" t="n">
        <f aca="false">SUM(B35-C35-D35)</f>
        <v>2</v>
      </c>
    </row>
    <row r="36" s="45" customFormat="true" ht="13.8" hidden="false" customHeight="false" outlineLevel="0" collapsed="false">
      <c r="A36" s="53" t="s">
        <v>40</v>
      </c>
      <c r="B36" s="54" t="n">
        <v>473</v>
      </c>
      <c r="C36" s="55" t="n">
        <v>151</v>
      </c>
      <c r="D36" s="56" t="n">
        <v>315</v>
      </c>
      <c r="E36" s="43" t="n">
        <f aca="false">C36/B36*100</f>
        <v>31.9238900634249</v>
      </c>
      <c r="F36" s="44" t="n">
        <f aca="false">SUM(B36-C36-D36)</f>
        <v>7</v>
      </c>
    </row>
    <row r="37" s="52" customFormat="true" ht="13.8" hidden="false" customHeight="false" outlineLevel="0" collapsed="false">
      <c r="A37" s="57" t="s">
        <v>41</v>
      </c>
      <c r="B37" s="58" t="n">
        <v>426</v>
      </c>
      <c r="C37" s="59" t="n">
        <v>135</v>
      </c>
      <c r="D37" s="60" t="n">
        <v>284</v>
      </c>
      <c r="E37" s="50" t="n">
        <f aca="false">C37/B37*100</f>
        <v>31.6901408450704</v>
      </c>
      <c r="F37" s="51" t="n">
        <f aca="false">SUM(B37-C37-D37)</f>
        <v>7</v>
      </c>
    </row>
    <row r="38" s="52" customFormat="true" ht="13.8" hidden="false" customHeight="false" outlineLevel="0" collapsed="false">
      <c r="A38" s="46" t="s">
        <v>42</v>
      </c>
      <c r="B38" s="47" t="n">
        <v>461</v>
      </c>
      <c r="C38" s="48" t="n">
        <v>143</v>
      </c>
      <c r="D38" s="49" t="n">
        <v>317</v>
      </c>
      <c r="E38" s="50" t="n">
        <f aca="false">C38/B38*100</f>
        <v>31.0195227765727</v>
      </c>
      <c r="F38" s="51" t="n">
        <f aca="false">SUM(B38-C38-D38)</f>
        <v>1</v>
      </c>
    </row>
    <row r="39" s="45" customFormat="true" ht="13.8" hidden="false" customHeight="false" outlineLevel="0" collapsed="false">
      <c r="A39" s="39" t="s">
        <v>43</v>
      </c>
      <c r="B39" s="40" t="n">
        <v>352</v>
      </c>
      <c r="C39" s="41" t="n">
        <v>109</v>
      </c>
      <c r="D39" s="42" t="n">
        <v>243</v>
      </c>
      <c r="E39" s="43" t="n">
        <f aca="false">C39/B39*100</f>
        <v>30.9659090909091</v>
      </c>
      <c r="F39" s="44" t="n">
        <f aca="false">SUM(B39-C39-D39)</f>
        <v>0</v>
      </c>
    </row>
    <row r="40" s="45" customFormat="true" ht="13.8" hidden="false" customHeight="false" outlineLevel="0" collapsed="false">
      <c r="A40" s="39" t="s">
        <v>44</v>
      </c>
      <c r="B40" s="40" t="n">
        <v>268</v>
      </c>
      <c r="C40" s="41" t="n">
        <v>82</v>
      </c>
      <c r="D40" s="42" t="n">
        <v>183</v>
      </c>
      <c r="E40" s="43" t="n">
        <f aca="false">C40/B40*100</f>
        <v>30.5970149253731</v>
      </c>
      <c r="F40" s="44" t="n">
        <f aca="false">SUM(B40-C40-D40)</f>
        <v>3</v>
      </c>
    </row>
    <row r="41" s="45" customFormat="true" ht="13.8" hidden="false" customHeight="false" outlineLevel="0" collapsed="false">
      <c r="A41" s="39" t="s">
        <v>45</v>
      </c>
      <c r="B41" s="40" t="n">
        <v>561</v>
      </c>
      <c r="C41" s="41" t="n">
        <v>167</v>
      </c>
      <c r="D41" s="42" t="n">
        <v>390</v>
      </c>
      <c r="E41" s="43" t="n">
        <f aca="false">C41/B41*100</f>
        <v>29.7682709447415</v>
      </c>
      <c r="F41" s="44" t="n">
        <f aca="false">SUM(B41-C41-D41)</f>
        <v>4</v>
      </c>
    </row>
    <row r="42" s="52" customFormat="true" ht="13.8" hidden="false" customHeight="false" outlineLevel="0" collapsed="false">
      <c r="A42" s="46" t="s">
        <v>46</v>
      </c>
      <c r="B42" s="47" t="n">
        <v>343</v>
      </c>
      <c r="C42" s="48" t="n">
        <v>102</v>
      </c>
      <c r="D42" s="49" t="n">
        <v>240</v>
      </c>
      <c r="E42" s="50" t="n">
        <f aca="false">C42/B42*100</f>
        <v>29.7376093294461</v>
      </c>
      <c r="F42" s="51" t="n">
        <f aca="false">SUM(B42-C42-D42)</f>
        <v>1</v>
      </c>
    </row>
    <row r="43" s="45" customFormat="true" ht="13.8" hidden="false" customHeight="false" outlineLevel="0" collapsed="false">
      <c r="A43" s="39" t="s">
        <v>47</v>
      </c>
      <c r="B43" s="40" t="n">
        <v>369</v>
      </c>
      <c r="C43" s="41" t="n">
        <v>105</v>
      </c>
      <c r="D43" s="42" t="n">
        <v>263</v>
      </c>
      <c r="E43" s="43" t="n">
        <f aca="false">C43/B43*100</f>
        <v>28.4552845528455</v>
      </c>
      <c r="F43" s="44" t="n">
        <f aca="false">SUM(B43-C43-D43)</f>
        <v>1</v>
      </c>
    </row>
    <row r="44" s="52" customFormat="true" ht="13.8" hidden="false" customHeight="false" outlineLevel="0" collapsed="false">
      <c r="A44" s="46" t="s">
        <v>48</v>
      </c>
      <c r="B44" s="47" t="n">
        <v>553</v>
      </c>
      <c r="C44" s="48" t="n">
        <v>157</v>
      </c>
      <c r="D44" s="49" t="n">
        <v>395</v>
      </c>
      <c r="E44" s="50" t="n">
        <f aca="false">C44/B44*100</f>
        <v>28.3905967450271</v>
      </c>
      <c r="F44" s="51" t="n">
        <f aca="false">SUM(B44-C44-D44)</f>
        <v>1</v>
      </c>
    </row>
    <row r="45" s="31" customFormat="true" ht="13.8" hidden="false" customHeight="false" outlineLevel="0" collapsed="false">
      <c r="A45" s="25" t="s">
        <v>49</v>
      </c>
      <c r="B45" s="26" t="n">
        <v>721</v>
      </c>
      <c r="C45" s="27" t="n">
        <v>159</v>
      </c>
      <c r="D45" s="28" t="n">
        <v>556</v>
      </c>
      <c r="E45" s="29" t="n">
        <f aca="false">C45/B45*100</f>
        <v>22.0527045769764</v>
      </c>
      <c r="F45" s="30" t="n">
        <f aca="false">SUM(B45-C45-D45)</f>
        <v>6</v>
      </c>
    </row>
    <row r="46" s="31" customFormat="true" ht="16.2" hidden="false" customHeight="true" outlineLevel="0" collapsed="false">
      <c r="A46" s="25" t="s">
        <v>50</v>
      </c>
      <c r="B46" s="26" t="n">
        <v>574</v>
      </c>
      <c r="C46" s="27" t="n">
        <v>125</v>
      </c>
      <c r="D46" s="28" t="n">
        <v>447</v>
      </c>
      <c r="E46" s="29" t="n">
        <f aca="false">C46/B46*100</f>
        <v>21.7770034843206</v>
      </c>
      <c r="F46" s="30" t="n">
        <f aca="false">SUM(B46-C46-D46)</f>
        <v>2</v>
      </c>
    </row>
    <row r="47" s="31" customFormat="true" ht="13.8" hidden="false" customHeight="false" outlineLevel="0" collapsed="false">
      <c r="A47" s="25" t="s">
        <v>51</v>
      </c>
      <c r="B47" s="26" t="n">
        <v>808</v>
      </c>
      <c r="C47" s="27" t="n">
        <v>174</v>
      </c>
      <c r="D47" s="28" t="n">
        <v>634</v>
      </c>
      <c r="E47" s="29" t="n">
        <f aca="false">C47/B47*100</f>
        <v>21.5346534653465</v>
      </c>
      <c r="F47" s="30" t="n">
        <f aca="false">SUM(B47-C47-D47)</f>
        <v>0</v>
      </c>
    </row>
    <row r="48" customFormat="false" ht="15.8" hidden="false" customHeight="false" outlineLevel="0" collapsed="false">
      <c r="A48" s="61" t="s">
        <v>52</v>
      </c>
      <c r="B48" s="62" t="n">
        <f aca="false">SUM(B2:B47)</f>
        <v>22119</v>
      </c>
      <c r="C48" s="62" t="n">
        <f aca="false">SUM(C2:C47)</f>
        <v>9192</v>
      </c>
      <c r="D48" s="63" t="n">
        <f aca="false">SUM(D2:D47)</f>
        <v>12777</v>
      </c>
      <c r="E48" s="4" t="n">
        <f aca="false">C48/B48*100</f>
        <v>41.5570324155703</v>
      </c>
      <c r="F48" s="5" t="n">
        <f aca="false">SUM(B48-C48-D48)</f>
        <v>150</v>
      </c>
    </row>
    <row r="51" customFormat="false" ht="15.8" hidden="false" customHeight="false" outlineLevel="0" collapsed="false">
      <c r="A51" s="64" t="s">
        <v>53</v>
      </c>
      <c r="B51" s="65" t="s">
        <v>54</v>
      </c>
      <c r="C51" s="8" t="s">
        <v>55</v>
      </c>
      <c r="D51" s="66" t="s">
        <v>3</v>
      </c>
      <c r="E51" s="10" t="s">
        <v>4</v>
      </c>
      <c r="F51" s="10" t="s">
        <v>5</v>
      </c>
    </row>
    <row r="52" s="31" customFormat="true" ht="15.8" hidden="false" customHeight="false" outlineLevel="0" collapsed="false">
      <c r="A52" s="67" t="s">
        <v>6</v>
      </c>
      <c r="B52" s="68" t="n">
        <v>1115</v>
      </c>
      <c r="C52" s="28" t="n">
        <v>647</v>
      </c>
      <c r="D52" s="28" t="n">
        <v>468</v>
      </c>
      <c r="E52" s="29" t="n">
        <f aca="false">C52/B52*100</f>
        <v>58.0269058295964</v>
      </c>
      <c r="F52" s="30" t="n">
        <f aca="false">SUM(B52-C52-D52)</f>
        <v>0</v>
      </c>
    </row>
    <row r="53" s="31" customFormat="true" ht="15.8" hidden="false" customHeight="false" outlineLevel="0" collapsed="false">
      <c r="A53" s="67" t="s">
        <v>56</v>
      </c>
      <c r="B53" s="68" t="n">
        <v>846</v>
      </c>
      <c r="C53" s="28" t="n">
        <v>402</v>
      </c>
      <c r="D53" s="28" t="n">
        <v>438</v>
      </c>
      <c r="E53" s="29" t="n">
        <f aca="false">C53/B53*100</f>
        <v>47.5177304964539</v>
      </c>
      <c r="F53" s="30" t="n">
        <f aca="false">SUM(B53-C53-D53)</f>
        <v>6</v>
      </c>
    </row>
    <row r="54" s="24" customFormat="true" ht="15.8" hidden="false" customHeight="false" outlineLevel="0" collapsed="false">
      <c r="A54" s="69" t="s">
        <v>57</v>
      </c>
      <c r="B54" s="70" t="n">
        <v>896</v>
      </c>
      <c r="C54" s="21" t="n">
        <v>379</v>
      </c>
      <c r="D54" s="21" t="n">
        <v>514</v>
      </c>
      <c r="E54" s="22" t="n">
        <f aca="false">C54/B54*100</f>
        <v>42.2991071428571</v>
      </c>
      <c r="F54" s="23" t="n">
        <f aca="false">SUM(B54-C54-D54)</f>
        <v>3</v>
      </c>
    </row>
    <row r="55" s="17" customFormat="true" ht="15.8" hidden="false" customHeight="false" outlineLevel="0" collapsed="false">
      <c r="A55" s="71" t="s">
        <v>58</v>
      </c>
      <c r="B55" s="72" t="n">
        <v>1143</v>
      </c>
      <c r="C55" s="14" t="n">
        <v>441</v>
      </c>
      <c r="D55" s="14" t="n">
        <v>702</v>
      </c>
      <c r="E55" s="15" t="n">
        <f aca="false">C55/B55*100</f>
        <v>38.5826771653543</v>
      </c>
      <c r="F55" s="16" t="n">
        <f aca="false">SUM(B55-C55-D55)</f>
        <v>0</v>
      </c>
    </row>
    <row r="56" s="31" customFormat="true" ht="15.8" hidden="false" customHeight="false" outlineLevel="0" collapsed="false">
      <c r="A56" s="67" t="s">
        <v>36</v>
      </c>
      <c r="B56" s="68" t="n">
        <v>1123</v>
      </c>
      <c r="C56" s="28" t="n">
        <v>433</v>
      </c>
      <c r="D56" s="28" t="n">
        <v>690</v>
      </c>
      <c r="E56" s="29" t="n">
        <f aca="false">C56/B56*100</f>
        <v>38.5574354407836</v>
      </c>
      <c r="F56" s="30" t="n">
        <f aca="false">SUM(B56-C56-D56)</f>
        <v>0</v>
      </c>
    </row>
    <row r="57" s="52" customFormat="true" ht="15.8" hidden="false" customHeight="false" outlineLevel="0" collapsed="false">
      <c r="A57" s="73" t="s">
        <v>59</v>
      </c>
      <c r="B57" s="74" t="n">
        <v>1143</v>
      </c>
      <c r="C57" s="60" t="n">
        <v>398</v>
      </c>
      <c r="D57" s="60" t="n">
        <v>634</v>
      </c>
      <c r="E57" s="50" t="n">
        <f aca="false">C57/B57*100</f>
        <v>34.8206474190726</v>
      </c>
      <c r="F57" s="51" t="n">
        <f aca="false">SUM(B57-C57-D57)</f>
        <v>111</v>
      </c>
    </row>
    <row r="58" s="31" customFormat="true" ht="15.8" hidden="false" customHeight="false" outlineLevel="0" collapsed="false">
      <c r="A58" s="67" t="s">
        <v>60</v>
      </c>
      <c r="B58" s="68" t="n">
        <v>844</v>
      </c>
      <c r="C58" s="28" t="n">
        <v>289</v>
      </c>
      <c r="D58" s="28" t="n">
        <v>555</v>
      </c>
      <c r="E58" s="29" t="n">
        <f aca="false">C58/B58*100</f>
        <v>34.2417061611374</v>
      </c>
      <c r="F58" s="30" t="n">
        <f aca="false">SUM(B58-C58-D58)</f>
        <v>0</v>
      </c>
    </row>
    <row r="59" s="45" customFormat="true" ht="15.8" hidden="false" customHeight="false" outlineLevel="0" collapsed="false">
      <c r="A59" s="75" t="s">
        <v>61</v>
      </c>
      <c r="B59" s="76" t="n">
        <v>788</v>
      </c>
      <c r="C59" s="42" t="n">
        <v>269</v>
      </c>
      <c r="D59" s="42" t="n">
        <v>519</v>
      </c>
      <c r="E59" s="43" t="n">
        <f aca="false">C59/B59*100</f>
        <v>34.1370558375635</v>
      </c>
      <c r="F59" s="44" t="n">
        <f aca="false">SUM(B59-C59-D59)</f>
        <v>0</v>
      </c>
    </row>
    <row r="60" s="52" customFormat="true" ht="15.8" hidden="false" customHeight="false" outlineLevel="0" collapsed="false">
      <c r="A60" s="77" t="s">
        <v>62</v>
      </c>
      <c r="B60" s="78" t="n">
        <v>766</v>
      </c>
      <c r="C60" s="79" t="n">
        <v>228</v>
      </c>
      <c r="D60" s="79" t="n">
        <v>538</v>
      </c>
      <c r="E60" s="50" t="n">
        <f aca="false">C60/B60*100</f>
        <v>29.7650130548303</v>
      </c>
      <c r="F60" s="51" t="n">
        <f aca="false">SUM(B60-C60-D60)</f>
        <v>0</v>
      </c>
    </row>
    <row r="61" s="52" customFormat="true" ht="15.8" hidden="false" customHeight="false" outlineLevel="0" collapsed="false">
      <c r="A61" s="80" t="s">
        <v>63</v>
      </c>
      <c r="B61" s="81" t="n">
        <v>1114</v>
      </c>
      <c r="C61" s="49" t="n">
        <v>297</v>
      </c>
      <c r="D61" s="49" t="n">
        <v>680</v>
      </c>
      <c r="E61" s="50" t="n">
        <f aca="false">C61/B61*100</f>
        <v>26.6606822262119</v>
      </c>
      <c r="F61" s="51" t="n">
        <f aca="false">SUM(B61-C61-D61)</f>
        <v>137</v>
      </c>
    </row>
    <row r="62" s="24" customFormat="true" ht="15.8" hidden="false" customHeight="false" outlineLevel="0" collapsed="false">
      <c r="A62" s="69" t="s">
        <v>64</v>
      </c>
      <c r="B62" s="70" t="n">
        <v>1103</v>
      </c>
      <c r="C62" s="21" t="n">
        <v>282</v>
      </c>
      <c r="D62" s="21" t="n">
        <v>821</v>
      </c>
      <c r="E62" s="22" t="n">
        <f aca="false">C62/B62*100</f>
        <v>25.5666364460562</v>
      </c>
      <c r="F62" s="23" t="n">
        <f aca="false">SUM(B62-C62-D62)</f>
        <v>0</v>
      </c>
    </row>
    <row r="63" s="45" customFormat="true" ht="15.8" hidden="false" customHeight="false" outlineLevel="0" collapsed="false">
      <c r="A63" s="75" t="s">
        <v>65</v>
      </c>
      <c r="B63" s="76" t="n">
        <v>857</v>
      </c>
      <c r="C63" s="42" t="n">
        <v>183</v>
      </c>
      <c r="D63" s="42" t="n">
        <v>461</v>
      </c>
      <c r="E63" s="43" t="n">
        <f aca="false">C63/B63*100</f>
        <v>21.3535589264877</v>
      </c>
      <c r="F63" s="44" t="n">
        <f aca="false">SUM(B63-C63-D63)</f>
        <v>213</v>
      </c>
    </row>
    <row r="64" customFormat="false" ht="15.8" hidden="false" customHeight="false" outlineLevel="0" collapsed="false">
      <c r="A64" s="82" t="s">
        <v>66</v>
      </c>
      <c r="B64" s="83" t="n">
        <f aca="false">SUM(B52:B63)</f>
        <v>11738</v>
      </c>
      <c r="C64" s="84" t="n">
        <f aca="false">SUM(C52:C63)</f>
        <v>4248</v>
      </c>
      <c r="D64" s="85" t="n">
        <f aca="false">SUM(D52:D63)</f>
        <v>7020</v>
      </c>
      <c r="E64" s="4" t="n">
        <f aca="false">C64/B64*100</f>
        <v>36.1901516442324</v>
      </c>
      <c r="F64" s="5" t="n">
        <f aca="false">SUM(B64-C64-D64)</f>
        <v>470</v>
      </c>
    </row>
    <row r="65" customFormat="false" ht="15.8" hidden="false" customHeight="false" outlineLevel="0" collapsed="false">
      <c r="A65" s="86"/>
      <c r="B65" s="87"/>
      <c r="C65" s="88"/>
      <c r="D65" s="88"/>
    </row>
    <row r="66" customFormat="false" ht="15.8" hidden="false" customHeight="false" outlineLevel="0" collapsed="false">
      <c r="A66" s="89"/>
      <c r="B66" s="90"/>
      <c r="C66" s="91"/>
      <c r="D66" s="91"/>
    </row>
    <row r="67" customFormat="false" ht="15.8" hidden="false" customHeight="false" outlineLevel="0" collapsed="false">
      <c r="A67" s="89"/>
      <c r="B67" s="90"/>
      <c r="C67" s="91"/>
      <c r="D67" s="91"/>
    </row>
    <row r="68" customFormat="false" ht="15.8" hidden="false" customHeight="false" outlineLevel="0" collapsed="false">
      <c r="A68" s="92" t="s">
        <v>67</v>
      </c>
      <c r="B68" s="93" t="s">
        <v>54</v>
      </c>
      <c r="C68" s="8" t="s">
        <v>55</v>
      </c>
      <c r="D68" s="66" t="s">
        <v>3</v>
      </c>
      <c r="E68" s="10" t="s">
        <v>4</v>
      </c>
      <c r="F68" s="10" t="s">
        <v>5</v>
      </c>
    </row>
    <row r="69" s="17" customFormat="true" ht="15.8" hidden="false" customHeight="false" outlineLevel="0" collapsed="false">
      <c r="A69" s="71" t="s">
        <v>68</v>
      </c>
      <c r="B69" s="13" t="n">
        <v>1824</v>
      </c>
      <c r="C69" s="94" t="n">
        <v>870</v>
      </c>
      <c r="D69" s="95" t="n">
        <v>799</v>
      </c>
      <c r="E69" s="15" t="n">
        <f aca="false">C69/B69*100</f>
        <v>47.6973684210526</v>
      </c>
      <c r="F69" s="16" t="n">
        <f aca="false">SUM(B69-C69-D69)</f>
        <v>155</v>
      </c>
    </row>
    <row r="70" s="17" customFormat="true" ht="15.8" hidden="false" customHeight="false" outlineLevel="0" collapsed="false">
      <c r="A70" s="71" t="s">
        <v>69</v>
      </c>
      <c r="B70" s="13" t="n">
        <v>1781</v>
      </c>
      <c r="C70" s="94" t="n">
        <v>571</v>
      </c>
      <c r="D70" s="95" t="n">
        <v>1113</v>
      </c>
      <c r="E70" s="15" t="n">
        <f aca="false">C70/B70*100</f>
        <v>32.0606400898372</v>
      </c>
      <c r="F70" s="16" t="n">
        <f aca="false">SUM(B70-C70-D70)</f>
        <v>97</v>
      </c>
    </row>
    <row r="71" s="31" customFormat="true" ht="15.8" hidden="false" customHeight="false" outlineLevel="0" collapsed="false">
      <c r="A71" s="67" t="s">
        <v>70</v>
      </c>
      <c r="B71" s="27" t="n">
        <v>1714</v>
      </c>
      <c r="C71" s="96" t="n">
        <v>529</v>
      </c>
      <c r="D71" s="97" t="n">
        <v>997</v>
      </c>
      <c r="E71" s="29" t="n">
        <f aca="false">C71/B71*100</f>
        <v>30.8634772462077</v>
      </c>
      <c r="F71" s="30" t="n">
        <f aca="false">SUM(B71-C71-D71)</f>
        <v>188</v>
      </c>
    </row>
    <row r="72" s="24" customFormat="true" ht="15.8" hidden="false" customHeight="false" outlineLevel="0" collapsed="false">
      <c r="A72" s="69" t="s">
        <v>29</v>
      </c>
      <c r="B72" s="20" t="n">
        <v>1983</v>
      </c>
      <c r="C72" s="98" t="n">
        <v>611</v>
      </c>
      <c r="D72" s="99" t="n">
        <v>1194</v>
      </c>
      <c r="E72" s="22" t="n">
        <f aca="false">C72/B72*100</f>
        <v>30.8119011598588</v>
      </c>
      <c r="F72" s="23" t="n">
        <f aca="false">SUM(B72-C72-D72)</f>
        <v>178</v>
      </c>
    </row>
    <row r="73" s="24" customFormat="true" ht="15.8" hidden="false" customHeight="false" outlineLevel="0" collapsed="false">
      <c r="A73" s="69" t="s">
        <v>71</v>
      </c>
      <c r="B73" s="20" t="n">
        <v>1612</v>
      </c>
      <c r="C73" s="98" t="n">
        <v>437</v>
      </c>
      <c r="D73" s="99" t="n">
        <v>923</v>
      </c>
      <c r="E73" s="22" t="n">
        <f aca="false">C73/B73*100</f>
        <v>27.1091811414392</v>
      </c>
      <c r="F73" s="23" t="n">
        <f aca="false">SUM(B73-C73-D73)</f>
        <v>252</v>
      </c>
    </row>
    <row r="74" s="31" customFormat="true" ht="15.8" hidden="false" customHeight="false" outlineLevel="0" collapsed="false">
      <c r="A74" s="67" t="s">
        <v>72</v>
      </c>
      <c r="B74" s="27" t="n">
        <v>1887</v>
      </c>
      <c r="C74" s="100" t="n">
        <v>496</v>
      </c>
      <c r="D74" s="101" t="n">
        <v>1385</v>
      </c>
      <c r="E74" s="29" t="n">
        <f aca="false">C74/B74*100</f>
        <v>26.2851086380498</v>
      </c>
      <c r="F74" s="30" t="n">
        <v>6</v>
      </c>
    </row>
    <row r="75" s="45" customFormat="true" ht="15.8" hidden="false" customHeight="false" outlineLevel="0" collapsed="false">
      <c r="A75" s="102" t="s">
        <v>44</v>
      </c>
      <c r="B75" s="103" t="n">
        <v>1456</v>
      </c>
      <c r="C75" s="104" t="n">
        <v>334</v>
      </c>
      <c r="D75" s="105" t="n">
        <v>754</v>
      </c>
      <c r="E75" s="43" t="n">
        <f aca="false">C75/B75*100</f>
        <v>22.9395604395604</v>
      </c>
      <c r="F75" s="44" t="n">
        <f aca="false">SUM(B75-C75-D75)</f>
        <v>368</v>
      </c>
    </row>
    <row r="76" s="52" customFormat="true" ht="15.8" hidden="false" customHeight="false" outlineLevel="0" collapsed="false">
      <c r="A76" s="80" t="s">
        <v>73</v>
      </c>
      <c r="B76" s="48" t="n">
        <v>1431</v>
      </c>
      <c r="C76" s="106" t="n">
        <v>303</v>
      </c>
      <c r="D76" s="107" t="n">
        <v>865</v>
      </c>
      <c r="E76" s="50" t="n">
        <f aca="false">C76/B76*100</f>
        <v>21.1740041928721</v>
      </c>
      <c r="F76" s="51" t="n">
        <f aca="false">SUM(B76-C76-D76)</f>
        <v>263</v>
      </c>
    </row>
    <row r="77" s="45" customFormat="true" ht="15.8" hidden="false" customHeight="false" outlineLevel="0" collapsed="false">
      <c r="A77" s="75" t="s">
        <v>45</v>
      </c>
      <c r="B77" s="41" t="n">
        <v>1864</v>
      </c>
      <c r="C77" s="108" t="n">
        <v>332</v>
      </c>
      <c r="D77" s="109" t="n">
        <v>938</v>
      </c>
      <c r="E77" s="43" t="n">
        <f aca="false">C77/B77*100</f>
        <v>17.8111587982833</v>
      </c>
      <c r="F77" s="44" t="n">
        <f aca="false">SUM(B77-C77-D77)</f>
        <v>594</v>
      </c>
    </row>
    <row r="78" customFormat="false" ht="15.8" hidden="false" customHeight="false" outlineLevel="0" collapsed="false">
      <c r="A78" s="110" t="s">
        <v>74</v>
      </c>
      <c r="B78" s="7" t="n">
        <f aca="false">SUM(B69:B77)</f>
        <v>15552</v>
      </c>
      <c r="C78" s="111" t="n">
        <f aca="false">SUM(C69:C77)</f>
        <v>4483</v>
      </c>
      <c r="D78" s="112" t="n">
        <f aca="false">SUM(D69:D77)</f>
        <v>8968</v>
      </c>
      <c r="E78" s="4" t="n">
        <f aca="false">C78/B78*100</f>
        <v>28.8258744855967</v>
      </c>
      <c r="F78" s="5" t="n">
        <f aca="false">SUM(B78-C78-D78)</f>
        <v>2101</v>
      </c>
    </row>
    <row r="80" s="118" customFormat="true" ht="15.8" hidden="false" customHeight="false" outlineLevel="0" collapsed="false">
      <c r="A80" s="113" t="s">
        <v>75</v>
      </c>
      <c r="B80" s="114" t="s">
        <v>76</v>
      </c>
      <c r="C80" s="114" t="s">
        <v>77</v>
      </c>
      <c r="D80" s="115" t="n">
        <v>28765</v>
      </c>
      <c r="E80" s="116" t="n">
        <f aca="false">C80/B80*100</f>
        <v>36.2747677548625</v>
      </c>
      <c r="F80" s="117" t="n">
        <f aca="false">SUM(F48+F64+F78)</f>
        <v>2721</v>
      </c>
    </row>
    <row r="82" customFormat="false" ht="15.8" hidden="false" customHeight="false" outlineLevel="0" collapsed="false">
      <c r="A82" s="119" t="s">
        <v>78</v>
      </c>
    </row>
    <row r="83" customFormat="false" ht="13.8" hidden="false" customHeight="false" outlineLevel="0" collapsed="false">
      <c r="A83" s="120"/>
    </row>
    <row r="85" s="24" customFormat="true" ht="13.8" hidden="false" customHeight="false" outlineLevel="0" collapsed="false">
      <c r="A85" s="121" t="s">
        <v>79</v>
      </c>
      <c r="B85" s="122"/>
      <c r="C85" s="122"/>
      <c r="D85" s="123"/>
      <c r="E85" s="22"/>
      <c r="F85" s="23"/>
    </row>
    <row r="86" s="52" customFormat="true" ht="15.8" hidden="false" customHeight="false" outlineLevel="0" collapsed="false">
      <c r="A86" s="124" t="s">
        <v>80</v>
      </c>
      <c r="B86" s="125"/>
      <c r="C86" s="125"/>
      <c r="D86" s="126"/>
      <c r="E86" s="50"/>
      <c r="F86" s="51"/>
    </row>
    <row r="87" s="31" customFormat="true" ht="15.8" hidden="false" customHeight="false" outlineLevel="0" collapsed="false">
      <c r="A87" s="127" t="s">
        <v>81</v>
      </c>
      <c r="B87" s="128"/>
      <c r="C87" s="128"/>
      <c r="D87" s="129"/>
      <c r="E87" s="29"/>
      <c r="F87" s="30"/>
    </row>
    <row r="88" s="17" customFormat="true" ht="15.8" hidden="false" customHeight="false" outlineLevel="0" collapsed="false">
      <c r="A88" s="130" t="s">
        <v>82</v>
      </c>
      <c r="B88" s="131"/>
      <c r="C88" s="131"/>
      <c r="D88" s="132"/>
      <c r="E88" s="15"/>
      <c r="F88" s="16"/>
    </row>
    <row r="89" s="45" customFormat="true" ht="15.8" hidden="false" customHeight="false" outlineLevel="0" collapsed="false">
      <c r="A89" s="133" t="s">
        <v>83</v>
      </c>
      <c r="B89" s="134"/>
      <c r="C89" s="134"/>
      <c r="D89" s="135"/>
      <c r="E89" s="43"/>
      <c r="F89" s="4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64062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64062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LibreOffice/6.4.5.2$MacOSX_X86_64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2020-11-18T16:01:59Z</dcterms:created>
  <dc:creator>Thomas Lappas</dc:creator>
  <dc:description/>
  <dc:language>en-US</dc:language>
  <cp:lastModifiedBy/>
  <dcterms:modified xsi:type="dcterms:W3CDTF">2020-11-19T10:53:07Z</dcterms:modified>
  <cp:revision>7</cp:revision>
  <dc:subject/>
  <dc:title/>
</cp:coreProperties>
</file>